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ul\Documents\HTML5 CSS3\Arduino3_original\Excel\"/>
    </mc:Choice>
  </mc:AlternateContent>
  <xr:revisionPtr revIDLastSave="0" documentId="13_ncr:1_{53BAECB7-5B41-47A5-8954-9BDDFBD04C84}" xr6:coauthVersionLast="46" xr6:coauthVersionMax="46" xr10:uidLastSave="{00000000-0000-0000-0000-000000000000}"/>
  <bookViews>
    <workbookView xWindow="375" yWindow="510" windowWidth="20970" windowHeight="14475" xr2:uid="{00000000-000D-0000-FFFF-FFFF00000000}"/>
  </bookViews>
  <sheets>
    <sheet name="NMEA" sheetId="1" r:id="rId1"/>
    <sheet name="Disclaimer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0" i="1" s="1"/>
  <c r="C15" i="1"/>
  <c r="B16" i="1"/>
  <c r="B17" i="1" s="1"/>
  <c r="C17" i="1" s="1"/>
  <c r="D17" i="1" s="1"/>
  <c r="B7" i="1" l="1"/>
  <c r="H10" i="1"/>
  <c r="B11" i="1"/>
  <c r="B12" i="1" s="1"/>
  <c r="C16" i="1"/>
  <c r="D16" i="1" s="1"/>
  <c r="E16" i="1" s="1"/>
  <c r="E17" i="1" s="1"/>
  <c r="B18" i="1"/>
  <c r="C18" i="1" s="1"/>
  <c r="D18" i="1" s="1"/>
  <c r="E18" i="1" l="1"/>
  <c r="B19" i="1"/>
  <c r="C19" i="1" s="1"/>
  <c r="D19" i="1" s="1"/>
  <c r="E19" i="1" s="1"/>
  <c r="B20" i="1" l="1"/>
  <c r="C20" i="1" s="1"/>
  <c r="D20" i="1" s="1"/>
  <c r="E20" i="1" s="1"/>
  <c r="B21" i="1" l="1"/>
  <c r="C21" i="1" s="1"/>
  <c r="D21" i="1" s="1"/>
  <c r="E21" i="1" s="1"/>
  <c r="B22" i="1" l="1"/>
  <c r="C22" i="1" s="1"/>
  <c r="D22" i="1" s="1"/>
  <c r="E22" i="1" s="1"/>
  <c r="B23" i="1" l="1"/>
  <c r="C23" i="1" s="1"/>
  <c r="D23" i="1" s="1"/>
  <c r="E23" i="1" s="1"/>
  <c r="B24" i="1" l="1"/>
  <c r="C24" i="1" s="1"/>
  <c r="D24" i="1" s="1"/>
  <c r="E24" i="1" s="1"/>
  <c r="B25" i="1" l="1"/>
  <c r="C25" i="1" s="1"/>
  <c r="D25" i="1" s="1"/>
  <c r="E25" i="1" s="1"/>
  <c r="B26" i="1" l="1"/>
  <c r="C26" i="1" s="1"/>
  <c r="D26" i="1" s="1"/>
  <c r="E26" i="1" s="1"/>
  <c r="B27" i="1" l="1"/>
  <c r="C27" i="1" s="1"/>
  <c r="D27" i="1" s="1"/>
  <c r="E27" i="1" s="1"/>
  <c r="B28" i="1" l="1"/>
  <c r="B29" i="1" l="1"/>
  <c r="C28" i="1"/>
  <c r="D28" i="1" s="1"/>
  <c r="E28" i="1" s="1"/>
  <c r="C29" i="1" l="1"/>
  <c r="D29" i="1" s="1"/>
  <c r="E29" i="1" s="1"/>
  <c r="B30" i="1"/>
  <c r="C30" i="1" l="1"/>
  <c r="D30" i="1" s="1"/>
  <c r="E30" i="1" s="1"/>
  <c r="B31" i="1"/>
  <c r="C31" i="1" l="1"/>
  <c r="D31" i="1" s="1"/>
  <c r="E31" i="1" s="1"/>
  <c r="B32" i="1"/>
  <c r="B33" i="1" l="1"/>
  <c r="C32" i="1"/>
  <c r="D32" i="1" s="1"/>
  <c r="E32" i="1" s="1"/>
  <c r="C33" i="1" l="1"/>
  <c r="D33" i="1" s="1"/>
  <c r="E33" i="1" s="1"/>
  <c r="B34" i="1"/>
  <c r="B35" i="1" l="1"/>
  <c r="C34" i="1"/>
  <c r="D34" i="1" s="1"/>
  <c r="E34" i="1" s="1"/>
  <c r="C35" i="1" l="1"/>
  <c r="D35" i="1" s="1"/>
  <c r="E35" i="1" s="1"/>
  <c r="B36" i="1"/>
  <c r="B37" i="1" l="1"/>
  <c r="C36" i="1"/>
  <c r="D36" i="1" s="1"/>
  <c r="E36" i="1" s="1"/>
  <c r="C37" i="1" l="1"/>
  <c r="D37" i="1" s="1"/>
  <c r="E37" i="1" s="1"/>
  <c r="B38" i="1"/>
  <c r="C38" i="1" l="1"/>
  <c r="D38" i="1" s="1"/>
  <c r="E38" i="1" s="1"/>
  <c r="B39" i="1"/>
  <c r="C39" i="1" l="1"/>
  <c r="D39" i="1" s="1"/>
  <c r="E39" i="1" s="1"/>
  <c r="B40" i="1"/>
  <c r="C40" i="1" l="1"/>
  <c r="D40" i="1" s="1"/>
  <c r="E40" i="1" s="1"/>
  <c r="B41" i="1"/>
  <c r="B42" i="1" l="1"/>
  <c r="C41" i="1"/>
  <c r="D41" i="1" s="1"/>
  <c r="E41" i="1" s="1"/>
  <c r="B43" i="1" l="1"/>
  <c r="C42" i="1"/>
  <c r="D42" i="1" s="1"/>
  <c r="E42" i="1" s="1"/>
  <c r="C43" i="1" l="1"/>
  <c r="D43" i="1" s="1"/>
  <c r="E43" i="1" s="1"/>
  <c r="B44" i="1"/>
  <c r="B45" i="1" l="1"/>
  <c r="C44" i="1"/>
  <c r="D44" i="1" s="1"/>
  <c r="E44" i="1" s="1"/>
  <c r="B46" i="1" l="1"/>
  <c r="C45" i="1"/>
  <c r="D45" i="1" s="1"/>
  <c r="E45" i="1" s="1"/>
  <c r="C46" i="1" l="1"/>
  <c r="D46" i="1" s="1"/>
  <c r="E46" i="1" s="1"/>
  <c r="B47" i="1"/>
  <c r="C47" i="1" l="1"/>
  <c r="D47" i="1" s="1"/>
  <c r="E47" i="1" s="1"/>
  <c r="B48" i="1"/>
  <c r="B49" i="1" l="1"/>
  <c r="C48" i="1"/>
  <c r="D48" i="1" s="1"/>
  <c r="E48" i="1" s="1"/>
  <c r="C49" i="1" l="1"/>
  <c r="D49" i="1" s="1"/>
  <c r="E49" i="1" s="1"/>
  <c r="B50" i="1"/>
  <c r="C50" i="1" l="1"/>
  <c r="D50" i="1" s="1"/>
  <c r="E50" i="1" s="1"/>
  <c r="B51" i="1"/>
  <c r="B52" i="1" l="1"/>
  <c r="C51" i="1"/>
  <c r="D51" i="1" s="1"/>
  <c r="E51" i="1" s="1"/>
  <c r="B53" i="1" l="1"/>
  <c r="C52" i="1"/>
  <c r="D52" i="1" s="1"/>
  <c r="E52" i="1" s="1"/>
  <c r="C53" i="1" l="1"/>
  <c r="D53" i="1" s="1"/>
  <c r="E53" i="1" s="1"/>
  <c r="B54" i="1"/>
  <c r="C54" i="1" l="1"/>
  <c r="D54" i="1" s="1"/>
  <c r="E54" i="1" s="1"/>
  <c r="B55" i="1"/>
  <c r="C55" i="1" l="1"/>
  <c r="D55" i="1" s="1"/>
  <c r="E55" i="1" s="1"/>
  <c r="B56" i="1"/>
  <c r="B57" i="1" l="1"/>
  <c r="C56" i="1"/>
  <c r="D56" i="1" s="1"/>
  <c r="E56" i="1" s="1"/>
  <c r="C57" i="1" l="1"/>
  <c r="D57" i="1" s="1"/>
  <c r="E57" i="1" s="1"/>
  <c r="B58" i="1"/>
  <c r="B59" i="1" l="1"/>
  <c r="C58" i="1"/>
  <c r="D58" i="1" s="1"/>
  <c r="E58" i="1" s="1"/>
  <c r="C59" i="1" l="1"/>
  <c r="D59" i="1" s="1"/>
  <c r="E59" i="1" s="1"/>
  <c r="B60" i="1"/>
  <c r="B61" i="1" l="1"/>
  <c r="C60" i="1"/>
  <c r="D60" i="1" s="1"/>
  <c r="E60" i="1" s="1"/>
  <c r="C61" i="1" l="1"/>
  <c r="B62" i="1"/>
  <c r="D61" i="1" l="1"/>
  <c r="E61" i="1" s="1"/>
  <c r="C62" i="1"/>
  <c r="D62" i="1" s="1"/>
  <c r="B63" i="1"/>
  <c r="E62" i="1" l="1"/>
  <c r="C63" i="1"/>
  <c r="D63" i="1" s="1"/>
  <c r="B64" i="1"/>
  <c r="E63" i="1" l="1"/>
  <c r="C64" i="1"/>
  <c r="D64" i="1" s="1"/>
  <c r="B65" i="1"/>
  <c r="E64" i="1" l="1"/>
  <c r="C65" i="1"/>
  <c r="D65" i="1" s="1"/>
  <c r="B66" i="1"/>
  <c r="E65" i="1" l="1"/>
  <c r="C66" i="1"/>
  <c r="D66" i="1" s="1"/>
  <c r="B67" i="1"/>
  <c r="E66" i="1" l="1"/>
  <c r="B68" i="1"/>
  <c r="C67" i="1"/>
  <c r="D67" i="1" s="1"/>
  <c r="E67" i="1" l="1"/>
  <c r="B69" i="1"/>
  <c r="C68" i="1"/>
  <c r="D68" i="1" s="1"/>
  <c r="E68" i="1" l="1"/>
  <c r="C69" i="1"/>
  <c r="D69" i="1" s="1"/>
  <c r="B70" i="1"/>
  <c r="E69" i="1" l="1"/>
  <c r="C70" i="1"/>
  <c r="D70" i="1" s="1"/>
  <c r="B71" i="1"/>
  <c r="E70" i="1" l="1"/>
  <c r="C71" i="1"/>
  <c r="D71" i="1" s="1"/>
  <c r="B72" i="1"/>
  <c r="E71" i="1" l="1"/>
  <c r="B73" i="1"/>
  <c r="C72" i="1"/>
  <c r="D72" i="1" s="1"/>
  <c r="E72" i="1" l="1"/>
  <c r="C73" i="1"/>
  <c r="D73" i="1" s="1"/>
  <c r="B74" i="1"/>
  <c r="E73" i="1" l="1"/>
  <c r="C74" i="1"/>
  <c r="D74" i="1" s="1"/>
  <c r="B75" i="1"/>
  <c r="E74" i="1" l="1"/>
  <c r="B76" i="1"/>
  <c r="C75" i="1"/>
  <c r="D75" i="1" s="1"/>
  <c r="E75" i="1" l="1"/>
  <c r="C76" i="1"/>
  <c r="D76" i="1" s="1"/>
  <c r="B77" i="1"/>
  <c r="E76" i="1" l="1"/>
  <c r="C77" i="1"/>
  <c r="D77" i="1" s="1"/>
  <c r="B78" i="1"/>
  <c r="E77" i="1" l="1"/>
  <c r="C78" i="1"/>
  <c r="D78" i="1" s="1"/>
  <c r="B79" i="1"/>
  <c r="E78" i="1" l="1"/>
  <c r="C79" i="1"/>
  <c r="D79" i="1" s="1"/>
  <c r="B80" i="1"/>
  <c r="E79" i="1" l="1"/>
  <c r="C80" i="1"/>
  <c r="D80" i="1" s="1"/>
  <c r="B81" i="1"/>
  <c r="E80" i="1" l="1"/>
  <c r="B82" i="1"/>
  <c r="C81" i="1"/>
  <c r="D81" i="1" s="1"/>
  <c r="E81" i="1" l="1"/>
  <c r="B83" i="1"/>
  <c r="C82" i="1"/>
  <c r="D82" i="1" s="1"/>
  <c r="E82" i="1" l="1"/>
  <c r="C83" i="1"/>
  <c r="D83" i="1" s="1"/>
  <c r="B84" i="1"/>
  <c r="E83" i="1" l="1"/>
  <c r="B85" i="1"/>
  <c r="C84" i="1"/>
  <c r="D84" i="1" s="1"/>
  <c r="E84" i="1" l="1"/>
  <c r="C85" i="1"/>
  <c r="D85" i="1" s="1"/>
  <c r="B86" i="1"/>
  <c r="E85" i="1" l="1"/>
  <c r="C86" i="1"/>
  <c r="D86" i="1" s="1"/>
  <c r="B87" i="1"/>
  <c r="E86" i="1" l="1"/>
  <c r="B88" i="1"/>
  <c r="C87" i="1"/>
  <c r="D87" i="1" s="1"/>
  <c r="E87" i="1" s="1"/>
  <c r="B89" i="1" l="1"/>
  <c r="C88" i="1"/>
  <c r="D88" i="1" s="1"/>
  <c r="E88" i="1" s="1"/>
  <c r="B90" i="1" l="1"/>
  <c r="C89" i="1"/>
  <c r="D89" i="1" s="1"/>
  <c r="E89" i="1" s="1"/>
  <c r="B91" i="1" l="1"/>
  <c r="C90" i="1"/>
  <c r="D90" i="1" s="1"/>
  <c r="E90" i="1" s="1"/>
  <c r="H12" i="1" s="1"/>
  <c r="J7" i="1" l="1"/>
  <c r="H14" i="1"/>
  <c r="I14" i="1" s="1"/>
  <c r="B92" i="1"/>
  <c r="C91" i="1"/>
  <c r="D91" i="1" l="1"/>
  <c r="E91" i="1" s="1"/>
  <c r="H11" i="1"/>
  <c r="C92" i="1"/>
  <c r="D92" i="1" s="1"/>
  <c r="E92" i="1" s="1"/>
  <c r="B93" i="1"/>
  <c r="B94" i="1" l="1"/>
  <c r="C94" i="1" s="1"/>
  <c r="D94" i="1" s="1"/>
  <c r="C93" i="1"/>
  <c r="D93" i="1" s="1"/>
  <c r="E93" i="1" s="1"/>
  <c r="B95" i="1" l="1"/>
  <c r="C95" i="1" s="1"/>
  <c r="D95" i="1" s="1"/>
  <c r="E94" i="1"/>
  <c r="B96" i="1" l="1"/>
  <c r="C96" i="1" s="1"/>
  <c r="D96" i="1" s="1"/>
  <c r="E95" i="1"/>
  <c r="E96" i="1" l="1"/>
  <c r="B97" i="1"/>
  <c r="C97" i="1" s="1"/>
  <c r="D97" i="1" s="1"/>
  <c r="B98" i="1" l="1"/>
  <c r="C98" i="1" s="1"/>
  <c r="D98" i="1" s="1"/>
  <c r="E97" i="1"/>
  <c r="B99" i="1" l="1"/>
  <c r="C99" i="1" s="1"/>
  <c r="D99" i="1" s="1"/>
  <c r="E98" i="1"/>
  <c r="E99" i="1" l="1"/>
  <c r="B100" i="1"/>
  <c r="C100" i="1" s="1"/>
  <c r="D100" i="1" s="1"/>
  <c r="E100" i="1" l="1"/>
  <c r="B101" i="1"/>
  <c r="B102" i="1" l="1"/>
  <c r="C101" i="1"/>
  <c r="D101" i="1" s="1"/>
  <c r="E101" i="1" s="1"/>
  <c r="B103" i="1" l="1"/>
  <c r="C102" i="1"/>
  <c r="D102" i="1" s="1"/>
  <c r="E102" i="1" s="1"/>
  <c r="B104" i="1" l="1"/>
  <c r="C103" i="1"/>
  <c r="D103" i="1" s="1"/>
  <c r="E103" i="1" s="1"/>
  <c r="C104" i="1" l="1"/>
  <c r="D104" i="1" s="1"/>
  <c r="E104" i="1" s="1"/>
  <c r="B105" i="1"/>
  <c r="B106" i="1" l="1"/>
  <c r="C105" i="1"/>
  <c r="D105" i="1" s="1"/>
  <c r="E105" i="1" s="1"/>
  <c r="C106" i="1" l="1"/>
  <c r="D106" i="1" s="1"/>
  <c r="E106" i="1" s="1"/>
  <c r="B107" i="1"/>
  <c r="C107" i="1" l="1"/>
  <c r="D107" i="1" s="1"/>
  <c r="E107" i="1" s="1"/>
  <c r="B108" i="1"/>
  <c r="C108" i="1" l="1"/>
  <c r="D108" i="1" s="1"/>
  <c r="E108" i="1" s="1"/>
  <c r="B109" i="1"/>
  <c r="B110" i="1" l="1"/>
  <c r="C109" i="1"/>
  <c r="D109" i="1" s="1"/>
  <c r="E109" i="1" s="1"/>
  <c r="B111" i="1" l="1"/>
  <c r="C110" i="1"/>
  <c r="D110" i="1" s="1"/>
  <c r="E110" i="1" s="1"/>
  <c r="C111" i="1" l="1"/>
  <c r="D111" i="1" s="1"/>
  <c r="E111" i="1" s="1"/>
  <c r="B112" i="1"/>
  <c r="C112" i="1" l="1"/>
  <c r="D112" i="1" s="1"/>
  <c r="E112" i="1" s="1"/>
  <c r="B113" i="1"/>
  <c r="C113" i="1" l="1"/>
  <c r="D113" i="1" s="1"/>
  <c r="E113" i="1" s="1"/>
  <c r="B114" i="1"/>
  <c r="C114" i="1" s="1"/>
  <c r="D114" i="1" s="1"/>
  <c r="E114" i="1" l="1"/>
</calcChain>
</file>

<file path=xl/sharedStrings.xml><?xml version="1.0" encoding="utf-8"?>
<sst xmlns="http://schemas.openxmlformats.org/spreadsheetml/2006/main" count="27" uniqueCount="26">
  <si>
    <t>does the string contain the checksum</t>
  </si>
  <si>
    <t>position of the checksum * character</t>
  </si>
  <si>
    <t>checksum in Hexidecimal</t>
  </si>
  <si>
    <t>checksum in Decimal</t>
  </si>
  <si>
    <t>Excel row of checksum</t>
  </si>
  <si>
    <t>character detected</t>
  </si>
  <si>
    <t>Without checksum</t>
  </si>
  <si>
    <t>valid checksum</t>
  </si>
  <si>
    <t>value to check</t>
  </si>
  <si>
    <t>Please enter NMEA sentence</t>
  </si>
  <si>
    <t>$GPGGA,094728.000,5130.2792,N,00007.4054,W,2,08,1.30,19.4,M,10.0,M,0000,0000*41</t>
  </si>
  <si>
    <t>// This program is free software: you can redistribute it and/or modify</t>
  </si>
  <si>
    <t>// it under the terms of the GNU General Public License as published by</t>
  </si>
  <si>
    <t>// the Free Software Foundation, either version 3 of the License, or</t>
  </si>
  <si>
    <t>// (at your option) any later version.</t>
  </si>
  <si>
    <t>//</t>
  </si>
  <si>
    <t>// This program is distributed in the hope that it will be useful,</t>
  </si>
  <si>
    <t>// but WITHOUT ANY WARRANTY; without even the implied warranty of</t>
  </si>
  <si>
    <t>// MERCHANTABILITY or FITNESS FOR A PARTICULAR PURPOSE. See the</t>
  </si>
  <si>
    <t>// GNU General Public License for more details.</t>
  </si>
  <si>
    <t>// You should have received a copy of the GNU General Public License</t>
  </si>
  <si>
    <t>// along with this program. If not, see &lt;https://www.gnu.org/licenses/&gt;.</t>
  </si>
  <si>
    <t xml:space="preserve">// These Terms shall be governed and construed in accordance with the laws of </t>
  </si>
  <si>
    <t>// England and Wales, without regard to its conflict of law provisions.</t>
  </si>
  <si>
    <t>// Copyright (C) 2019 https://www.roboticboat.uk</t>
  </si>
  <si>
    <t>// 95fc2cf2-0283-4503-84cd-8ab69d5b9858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</si>
</sst>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color rgb="FF6A737D"/>
      <name val="Consolas"/>
      <family val="3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20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quotePrefix="1"/>
    <xf numFmtId="0" fontId="1" fillId="2" borderId="2" xfId="1" applyBorder="1"/>
    <xf numFmtId="0" fontId="1" fillId="2" borderId="3" xfId="1" applyBorder="1"/>
    <xf numFmtId="0" fontId="1" fillId="2" borderId="3" xfId="1" applyBorder="1" applyAlignment="1">
      <alignment horizontal="center"/>
    </xf>
    <xf numFmtId="0" fontId="1" fillId="2" borderId="4" xfId="1" applyBorder="1"/>
    <xf numFmtId="0" fontId="0" fillId="0" borderId="1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6" xfId="0" applyFill="1" applyBorder="1"/>
    <xf numFmtId="0" fontId="0" fillId="4" borderId="7" xfId="0" applyFill="1" applyBorder="1"/>
    <xf numFmtId="0" fontId="0" fillId="4" borderId="7" xfId="0" applyFill="1" applyBorder="1" applyAlignment="1">
      <alignment horizontal="center"/>
    </xf>
    <xf numFmtId="0" fontId="0" fillId="4" borderId="8" xfId="0" applyFill="1" applyBorder="1"/>
    <xf numFmtId="0" fontId="3" fillId="0" borderId="0" xfId="0" applyFont="1"/>
    <xf numFmtId="0" fontId="2" fillId="3" borderId="0" xfId="2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0" borderId="0" xfId="0" applyFont="1" applyAlignment="1">
      <alignment horizontal="left" vertical="top" wrapText="1" indent="1"/>
    </xf>
    <xf numFmtId="0" fontId="6" fillId="0" borderId="0" xfId="0" applyFont="1"/>
  </cellXfs>
  <cellStyles count="3">
    <cellStyle name="Good" xfId="1" builtinId="26"/>
    <cellStyle name="Neutral" xfId="2" builtinId="28"/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11</xdr:row>
      <xdr:rowOff>114300</xdr:rowOff>
    </xdr:from>
    <xdr:to>
      <xdr:col>6</xdr:col>
      <xdr:colOff>552450</xdr:colOff>
      <xdr:row>13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543175" y="2305050"/>
          <a:ext cx="1152525" cy="390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114"/>
  <sheetViews>
    <sheetView tabSelected="1" workbookViewId="0">
      <selection activeCell="H17" sqref="H17"/>
    </sheetView>
  </sheetViews>
  <sheetFormatPr defaultRowHeight="15" x14ac:dyDescent="0.25"/>
  <cols>
    <col min="1" max="1" width="6.85546875" customWidth="1"/>
    <col min="4" max="6" width="6.5703125" style="2" customWidth="1"/>
    <col min="9" max="9" width="24.28515625" customWidth="1"/>
    <col min="10" max="10" width="14.5703125" bestFit="1" customWidth="1"/>
  </cols>
  <sheetData>
    <row r="1" spans="2:10" x14ac:dyDescent="0.25">
      <c r="C1" s="2"/>
      <c r="F1"/>
    </row>
    <row r="2" spans="2:10" ht="21" x14ac:dyDescent="0.35">
      <c r="B2" s="1" t="s">
        <v>9</v>
      </c>
    </row>
    <row r="3" spans="2:10" ht="15.75" thickBot="1" x14ac:dyDescent="0.3"/>
    <row r="4" spans="2:10" ht="15.75" thickBot="1" x14ac:dyDescent="0.3">
      <c r="B4" s="4" t="s">
        <v>10</v>
      </c>
      <c r="C4" s="5"/>
      <c r="D4" s="6"/>
      <c r="E4" s="6"/>
      <c r="F4" s="6"/>
      <c r="G4" s="5"/>
      <c r="H4" s="5"/>
      <c r="I4" s="5"/>
      <c r="J4" s="7"/>
    </row>
    <row r="6" spans="2:10" x14ac:dyDescent="0.25">
      <c r="B6" s="15" t="s">
        <v>6</v>
      </c>
      <c r="J6" t="s">
        <v>7</v>
      </c>
    </row>
    <row r="7" spans="2:10" ht="28.5" x14ac:dyDescent="0.45">
      <c r="B7" s="11" t="str">
        <f>LEFT(B4,B9-1)</f>
        <v>$GPGGA,094728.000,5130.2792,N,00007.4054,W,2,08,1.30,19.4,M,10.0,M,0000,0000</v>
      </c>
      <c r="C7" s="12"/>
      <c r="D7" s="13"/>
      <c r="E7" s="13"/>
      <c r="F7" s="13"/>
      <c r="G7" s="12"/>
      <c r="H7" s="12"/>
      <c r="I7" s="14"/>
      <c r="J7" s="17" t="str">
        <f ca="1">CONCATENATE("*",DEC2HEX(H12))</f>
        <v>*41</v>
      </c>
    </row>
    <row r="9" spans="2:10" x14ac:dyDescent="0.25">
      <c r="B9" s="2">
        <f>FIND("*",B4,1)</f>
        <v>77</v>
      </c>
      <c r="C9" t="s">
        <v>1</v>
      </c>
    </row>
    <row r="10" spans="2:10" x14ac:dyDescent="0.25">
      <c r="B10" t="b">
        <f>IF(B9,TRUE,FALSE)</f>
        <v>1</v>
      </c>
      <c r="C10" t="s">
        <v>0</v>
      </c>
      <c r="H10" s="2">
        <f>ROW(C14)+B9</f>
        <v>91</v>
      </c>
      <c r="I10" t="s">
        <v>4</v>
      </c>
    </row>
    <row r="11" spans="2:10" x14ac:dyDescent="0.25">
      <c r="B11" s="2" t="str">
        <f>MID(B4,B9+1,LEN(B4)-B9)</f>
        <v>41</v>
      </c>
      <c r="C11" t="s">
        <v>2</v>
      </c>
      <c r="H11" s="2" t="str">
        <f ca="1">OFFSET($C$14,B9,0)</f>
        <v>*</v>
      </c>
      <c r="I11" t="s">
        <v>5</v>
      </c>
    </row>
    <row r="12" spans="2:10" ht="16.5" customHeight="1" x14ac:dyDescent="0.25">
      <c r="B12" s="2">
        <f>HEX2DEC(B11)</f>
        <v>65</v>
      </c>
      <c r="C12" t="s">
        <v>3</v>
      </c>
      <c r="H12" s="16">
        <f ca="1">OFFSET(E14,B9-1,0)</f>
        <v>65</v>
      </c>
      <c r="I12" t="s">
        <v>8</v>
      </c>
    </row>
    <row r="13" spans="2:10" ht="15.75" thickBot="1" x14ac:dyDescent="0.3"/>
    <row r="14" spans="2:10" ht="15.75" thickBot="1" x14ac:dyDescent="0.3">
      <c r="H14" s="8">
        <f ca="1">_xlfn.BITXOR(B12,H12)</f>
        <v>0</v>
      </c>
      <c r="I14" s="3" t="str">
        <f ca="1">IF(H14=0,"Valid Checksum","Not a valid checksum")</f>
        <v>Valid Checksum</v>
      </c>
    </row>
    <row r="15" spans="2:10" x14ac:dyDescent="0.25">
      <c r="B15">
        <v>1</v>
      </c>
      <c r="C15" s="9" t="str">
        <f t="shared" ref="C15:C46" si="0">MID($B$4,B15,1)</f>
        <v>$</v>
      </c>
    </row>
    <row r="16" spans="2:10" x14ac:dyDescent="0.25">
      <c r="B16">
        <f>B15+1</f>
        <v>2</v>
      </c>
      <c r="C16" s="10" t="str">
        <f t="shared" si="0"/>
        <v>G</v>
      </c>
      <c r="D16" s="2">
        <f>IF(ISNUMBER(CODE(C16)),CODE(C16),"")</f>
        <v>71</v>
      </c>
      <c r="E16">
        <f>D16</f>
        <v>71</v>
      </c>
    </row>
    <row r="17" spans="2:5" x14ac:dyDescent="0.25">
      <c r="B17">
        <f t="shared" ref="B17:B80" si="1">B16+1</f>
        <v>3</v>
      </c>
      <c r="C17" s="10" t="str">
        <f t="shared" si="0"/>
        <v>P</v>
      </c>
      <c r="D17" s="2">
        <f t="shared" ref="D17:D80" si="2">IF(ISNUMBER(CODE(C17)),CODE(C17),"")</f>
        <v>80</v>
      </c>
      <c r="E17">
        <f>_xlfn.BITXOR(E16,D17)</f>
        <v>23</v>
      </c>
    </row>
    <row r="18" spans="2:5" x14ac:dyDescent="0.25">
      <c r="B18">
        <f t="shared" si="1"/>
        <v>4</v>
      </c>
      <c r="C18" s="10" t="str">
        <f t="shared" si="0"/>
        <v>G</v>
      </c>
      <c r="D18" s="2">
        <f t="shared" si="2"/>
        <v>71</v>
      </c>
      <c r="E18">
        <f t="shared" ref="E18:E80" si="3">_xlfn.BITXOR(E17,D18)</f>
        <v>80</v>
      </c>
    </row>
    <row r="19" spans="2:5" x14ac:dyDescent="0.25">
      <c r="B19">
        <f t="shared" si="1"/>
        <v>5</v>
      </c>
      <c r="C19" s="10" t="str">
        <f t="shared" si="0"/>
        <v>G</v>
      </c>
      <c r="D19" s="2">
        <f t="shared" si="2"/>
        <v>71</v>
      </c>
      <c r="E19">
        <f t="shared" si="3"/>
        <v>23</v>
      </c>
    </row>
    <row r="20" spans="2:5" x14ac:dyDescent="0.25">
      <c r="B20">
        <f t="shared" si="1"/>
        <v>6</v>
      </c>
      <c r="C20" s="10" t="str">
        <f t="shared" si="0"/>
        <v>A</v>
      </c>
      <c r="D20" s="2">
        <f t="shared" si="2"/>
        <v>65</v>
      </c>
      <c r="E20">
        <f t="shared" si="3"/>
        <v>86</v>
      </c>
    </row>
    <row r="21" spans="2:5" x14ac:dyDescent="0.25">
      <c r="B21">
        <f t="shared" si="1"/>
        <v>7</v>
      </c>
      <c r="C21" s="10" t="str">
        <f t="shared" si="0"/>
        <v>,</v>
      </c>
      <c r="D21" s="2">
        <f t="shared" si="2"/>
        <v>44</v>
      </c>
      <c r="E21">
        <f t="shared" si="3"/>
        <v>122</v>
      </c>
    </row>
    <row r="22" spans="2:5" x14ac:dyDescent="0.25">
      <c r="B22">
        <f t="shared" si="1"/>
        <v>8</v>
      </c>
      <c r="C22" s="10" t="str">
        <f t="shared" si="0"/>
        <v>0</v>
      </c>
      <c r="D22" s="2">
        <f t="shared" si="2"/>
        <v>48</v>
      </c>
      <c r="E22">
        <f t="shared" si="3"/>
        <v>74</v>
      </c>
    </row>
    <row r="23" spans="2:5" x14ac:dyDescent="0.25">
      <c r="B23">
        <f t="shared" si="1"/>
        <v>9</v>
      </c>
      <c r="C23" s="10" t="str">
        <f t="shared" si="0"/>
        <v>9</v>
      </c>
      <c r="D23" s="2">
        <f t="shared" si="2"/>
        <v>57</v>
      </c>
      <c r="E23">
        <f t="shared" si="3"/>
        <v>115</v>
      </c>
    </row>
    <row r="24" spans="2:5" x14ac:dyDescent="0.25">
      <c r="B24">
        <f t="shared" si="1"/>
        <v>10</v>
      </c>
      <c r="C24" s="10" t="str">
        <f t="shared" si="0"/>
        <v>4</v>
      </c>
      <c r="D24" s="2">
        <f t="shared" si="2"/>
        <v>52</v>
      </c>
      <c r="E24">
        <f t="shared" si="3"/>
        <v>71</v>
      </c>
    </row>
    <row r="25" spans="2:5" x14ac:dyDescent="0.25">
      <c r="B25">
        <f t="shared" si="1"/>
        <v>11</v>
      </c>
      <c r="C25" s="10" t="str">
        <f t="shared" si="0"/>
        <v>7</v>
      </c>
      <c r="D25" s="2">
        <f t="shared" si="2"/>
        <v>55</v>
      </c>
      <c r="E25">
        <f t="shared" si="3"/>
        <v>112</v>
      </c>
    </row>
    <row r="26" spans="2:5" x14ac:dyDescent="0.25">
      <c r="B26">
        <f t="shared" si="1"/>
        <v>12</v>
      </c>
      <c r="C26" s="10" t="str">
        <f t="shared" si="0"/>
        <v>2</v>
      </c>
      <c r="D26" s="2">
        <f t="shared" si="2"/>
        <v>50</v>
      </c>
      <c r="E26">
        <f t="shared" si="3"/>
        <v>66</v>
      </c>
    </row>
    <row r="27" spans="2:5" x14ac:dyDescent="0.25">
      <c r="B27">
        <f t="shared" si="1"/>
        <v>13</v>
      </c>
      <c r="C27" s="10" t="str">
        <f t="shared" si="0"/>
        <v>8</v>
      </c>
      <c r="D27" s="2">
        <f t="shared" si="2"/>
        <v>56</v>
      </c>
      <c r="E27">
        <f t="shared" si="3"/>
        <v>122</v>
      </c>
    </row>
    <row r="28" spans="2:5" x14ac:dyDescent="0.25">
      <c r="B28">
        <f t="shared" si="1"/>
        <v>14</v>
      </c>
      <c r="C28" s="10" t="str">
        <f t="shared" si="0"/>
        <v>.</v>
      </c>
      <c r="D28" s="2">
        <f t="shared" si="2"/>
        <v>46</v>
      </c>
      <c r="E28">
        <f t="shared" si="3"/>
        <v>84</v>
      </c>
    </row>
    <row r="29" spans="2:5" x14ac:dyDescent="0.25">
      <c r="B29">
        <f t="shared" si="1"/>
        <v>15</v>
      </c>
      <c r="C29" s="10" t="str">
        <f t="shared" si="0"/>
        <v>0</v>
      </c>
      <c r="D29" s="2">
        <f t="shared" si="2"/>
        <v>48</v>
      </c>
      <c r="E29">
        <f t="shared" si="3"/>
        <v>100</v>
      </c>
    </row>
    <row r="30" spans="2:5" x14ac:dyDescent="0.25">
      <c r="B30">
        <f t="shared" si="1"/>
        <v>16</v>
      </c>
      <c r="C30" s="10" t="str">
        <f t="shared" si="0"/>
        <v>0</v>
      </c>
      <c r="D30" s="2">
        <f t="shared" si="2"/>
        <v>48</v>
      </c>
      <c r="E30">
        <f t="shared" si="3"/>
        <v>84</v>
      </c>
    </row>
    <row r="31" spans="2:5" x14ac:dyDescent="0.25">
      <c r="B31">
        <f t="shared" si="1"/>
        <v>17</v>
      </c>
      <c r="C31" s="10" t="str">
        <f t="shared" si="0"/>
        <v>0</v>
      </c>
      <c r="D31" s="2">
        <f t="shared" si="2"/>
        <v>48</v>
      </c>
      <c r="E31">
        <f t="shared" si="3"/>
        <v>100</v>
      </c>
    </row>
    <row r="32" spans="2:5" x14ac:dyDescent="0.25">
      <c r="B32">
        <f t="shared" si="1"/>
        <v>18</v>
      </c>
      <c r="C32" s="10" t="str">
        <f t="shared" si="0"/>
        <v>,</v>
      </c>
      <c r="D32" s="2">
        <f t="shared" si="2"/>
        <v>44</v>
      </c>
      <c r="E32">
        <f t="shared" si="3"/>
        <v>72</v>
      </c>
    </row>
    <row r="33" spans="2:5" x14ac:dyDescent="0.25">
      <c r="B33">
        <f t="shared" si="1"/>
        <v>19</v>
      </c>
      <c r="C33" s="10" t="str">
        <f t="shared" si="0"/>
        <v>5</v>
      </c>
      <c r="D33" s="2">
        <f t="shared" si="2"/>
        <v>53</v>
      </c>
      <c r="E33">
        <f t="shared" si="3"/>
        <v>125</v>
      </c>
    </row>
    <row r="34" spans="2:5" x14ac:dyDescent="0.25">
      <c r="B34">
        <f t="shared" si="1"/>
        <v>20</v>
      </c>
      <c r="C34" s="10" t="str">
        <f t="shared" si="0"/>
        <v>1</v>
      </c>
      <c r="D34" s="2">
        <f t="shared" si="2"/>
        <v>49</v>
      </c>
      <c r="E34">
        <f t="shared" si="3"/>
        <v>76</v>
      </c>
    </row>
    <row r="35" spans="2:5" x14ac:dyDescent="0.25">
      <c r="B35">
        <f t="shared" si="1"/>
        <v>21</v>
      </c>
      <c r="C35" s="10" t="str">
        <f t="shared" si="0"/>
        <v>3</v>
      </c>
      <c r="D35" s="2">
        <f t="shared" si="2"/>
        <v>51</v>
      </c>
      <c r="E35">
        <f t="shared" si="3"/>
        <v>127</v>
      </c>
    </row>
    <row r="36" spans="2:5" x14ac:dyDescent="0.25">
      <c r="B36">
        <f t="shared" si="1"/>
        <v>22</v>
      </c>
      <c r="C36" s="10" t="str">
        <f t="shared" si="0"/>
        <v>0</v>
      </c>
      <c r="D36" s="2">
        <f t="shared" si="2"/>
        <v>48</v>
      </c>
      <c r="E36">
        <f t="shared" si="3"/>
        <v>79</v>
      </c>
    </row>
    <row r="37" spans="2:5" x14ac:dyDescent="0.25">
      <c r="B37">
        <f t="shared" si="1"/>
        <v>23</v>
      </c>
      <c r="C37" s="10" t="str">
        <f t="shared" si="0"/>
        <v>.</v>
      </c>
      <c r="D37" s="2">
        <f t="shared" si="2"/>
        <v>46</v>
      </c>
      <c r="E37">
        <f t="shared" si="3"/>
        <v>97</v>
      </c>
    </row>
    <row r="38" spans="2:5" x14ac:dyDescent="0.25">
      <c r="B38">
        <f t="shared" si="1"/>
        <v>24</v>
      </c>
      <c r="C38" s="10" t="str">
        <f t="shared" si="0"/>
        <v>2</v>
      </c>
      <c r="D38" s="2">
        <f t="shared" si="2"/>
        <v>50</v>
      </c>
      <c r="E38">
        <f t="shared" si="3"/>
        <v>83</v>
      </c>
    </row>
    <row r="39" spans="2:5" x14ac:dyDescent="0.25">
      <c r="B39">
        <f t="shared" si="1"/>
        <v>25</v>
      </c>
      <c r="C39" s="10" t="str">
        <f t="shared" si="0"/>
        <v>7</v>
      </c>
      <c r="D39" s="2">
        <f t="shared" si="2"/>
        <v>55</v>
      </c>
      <c r="E39">
        <f t="shared" si="3"/>
        <v>100</v>
      </c>
    </row>
    <row r="40" spans="2:5" x14ac:dyDescent="0.25">
      <c r="B40">
        <f t="shared" si="1"/>
        <v>26</v>
      </c>
      <c r="C40" s="10" t="str">
        <f t="shared" si="0"/>
        <v>9</v>
      </c>
      <c r="D40" s="2">
        <f t="shared" si="2"/>
        <v>57</v>
      </c>
      <c r="E40">
        <f t="shared" si="3"/>
        <v>93</v>
      </c>
    </row>
    <row r="41" spans="2:5" x14ac:dyDescent="0.25">
      <c r="B41">
        <f t="shared" si="1"/>
        <v>27</v>
      </c>
      <c r="C41" s="10" t="str">
        <f t="shared" si="0"/>
        <v>2</v>
      </c>
      <c r="D41" s="2">
        <f t="shared" si="2"/>
        <v>50</v>
      </c>
      <c r="E41">
        <f t="shared" si="3"/>
        <v>111</v>
      </c>
    </row>
    <row r="42" spans="2:5" x14ac:dyDescent="0.25">
      <c r="B42">
        <f t="shared" si="1"/>
        <v>28</v>
      </c>
      <c r="C42" s="10" t="str">
        <f t="shared" si="0"/>
        <v>,</v>
      </c>
      <c r="D42" s="2">
        <f t="shared" si="2"/>
        <v>44</v>
      </c>
      <c r="E42">
        <f t="shared" si="3"/>
        <v>67</v>
      </c>
    </row>
    <row r="43" spans="2:5" x14ac:dyDescent="0.25">
      <c r="B43">
        <f t="shared" si="1"/>
        <v>29</v>
      </c>
      <c r="C43" s="10" t="str">
        <f t="shared" si="0"/>
        <v>N</v>
      </c>
      <c r="D43" s="2">
        <f t="shared" si="2"/>
        <v>78</v>
      </c>
      <c r="E43">
        <f t="shared" si="3"/>
        <v>13</v>
      </c>
    </row>
    <row r="44" spans="2:5" x14ac:dyDescent="0.25">
      <c r="B44">
        <f t="shared" si="1"/>
        <v>30</v>
      </c>
      <c r="C44" s="10" t="str">
        <f t="shared" si="0"/>
        <v>,</v>
      </c>
      <c r="D44" s="2">
        <f t="shared" si="2"/>
        <v>44</v>
      </c>
      <c r="E44">
        <f t="shared" si="3"/>
        <v>33</v>
      </c>
    </row>
    <row r="45" spans="2:5" x14ac:dyDescent="0.25">
      <c r="B45">
        <f t="shared" si="1"/>
        <v>31</v>
      </c>
      <c r="C45" s="10" t="str">
        <f t="shared" si="0"/>
        <v>0</v>
      </c>
      <c r="D45" s="2">
        <f t="shared" si="2"/>
        <v>48</v>
      </c>
      <c r="E45">
        <f t="shared" si="3"/>
        <v>17</v>
      </c>
    </row>
    <row r="46" spans="2:5" x14ac:dyDescent="0.25">
      <c r="B46">
        <f t="shared" si="1"/>
        <v>32</v>
      </c>
      <c r="C46" s="10" t="str">
        <f t="shared" si="0"/>
        <v>0</v>
      </c>
      <c r="D46" s="2">
        <f t="shared" si="2"/>
        <v>48</v>
      </c>
      <c r="E46">
        <f t="shared" si="3"/>
        <v>33</v>
      </c>
    </row>
    <row r="47" spans="2:5" x14ac:dyDescent="0.25">
      <c r="B47">
        <f t="shared" si="1"/>
        <v>33</v>
      </c>
      <c r="C47" s="10" t="str">
        <f t="shared" ref="C47:C78" si="4">MID($B$4,B47,1)</f>
        <v>0</v>
      </c>
      <c r="D47" s="2">
        <f t="shared" si="2"/>
        <v>48</v>
      </c>
      <c r="E47">
        <f t="shared" si="3"/>
        <v>17</v>
      </c>
    </row>
    <row r="48" spans="2:5" x14ac:dyDescent="0.25">
      <c r="B48">
        <f t="shared" si="1"/>
        <v>34</v>
      </c>
      <c r="C48" s="10" t="str">
        <f t="shared" si="4"/>
        <v>0</v>
      </c>
      <c r="D48" s="2">
        <f t="shared" si="2"/>
        <v>48</v>
      </c>
      <c r="E48">
        <f t="shared" si="3"/>
        <v>33</v>
      </c>
    </row>
    <row r="49" spans="2:5" x14ac:dyDescent="0.25">
      <c r="B49">
        <f t="shared" si="1"/>
        <v>35</v>
      </c>
      <c r="C49" s="10" t="str">
        <f t="shared" si="4"/>
        <v>7</v>
      </c>
      <c r="D49" s="2">
        <f t="shared" si="2"/>
        <v>55</v>
      </c>
      <c r="E49">
        <f t="shared" si="3"/>
        <v>22</v>
      </c>
    </row>
    <row r="50" spans="2:5" x14ac:dyDescent="0.25">
      <c r="B50">
        <f t="shared" si="1"/>
        <v>36</v>
      </c>
      <c r="C50" s="10" t="str">
        <f t="shared" si="4"/>
        <v>.</v>
      </c>
      <c r="D50" s="2">
        <f t="shared" si="2"/>
        <v>46</v>
      </c>
      <c r="E50">
        <f t="shared" si="3"/>
        <v>56</v>
      </c>
    </row>
    <row r="51" spans="2:5" x14ac:dyDescent="0.25">
      <c r="B51">
        <f t="shared" si="1"/>
        <v>37</v>
      </c>
      <c r="C51" s="10" t="str">
        <f t="shared" si="4"/>
        <v>4</v>
      </c>
      <c r="D51" s="2">
        <f t="shared" si="2"/>
        <v>52</v>
      </c>
      <c r="E51">
        <f t="shared" si="3"/>
        <v>12</v>
      </c>
    </row>
    <row r="52" spans="2:5" x14ac:dyDescent="0.25">
      <c r="B52">
        <f t="shared" si="1"/>
        <v>38</v>
      </c>
      <c r="C52" s="10" t="str">
        <f t="shared" si="4"/>
        <v>0</v>
      </c>
      <c r="D52" s="2">
        <f t="shared" si="2"/>
        <v>48</v>
      </c>
      <c r="E52">
        <f t="shared" si="3"/>
        <v>60</v>
      </c>
    </row>
    <row r="53" spans="2:5" x14ac:dyDescent="0.25">
      <c r="B53">
        <f t="shared" si="1"/>
        <v>39</v>
      </c>
      <c r="C53" s="10" t="str">
        <f t="shared" si="4"/>
        <v>5</v>
      </c>
      <c r="D53" s="2">
        <f t="shared" si="2"/>
        <v>53</v>
      </c>
      <c r="E53">
        <f t="shared" si="3"/>
        <v>9</v>
      </c>
    </row>
    <row r="54" spans="2:5" x14ac:dyDescent="0.25">
      <c r="B54">
        <f t="shared" si="1"/>
        <v>40</v>
      </c>
      <c r="C54" s="10" t="str">
        <f t="shared" si="4"/>
        <v>4</v>
      </c>
      <c r="D54" s="2">
        <f t="shared" si="2"/>
        <v>52</v>
      </c>
      <c r="E54">
        <f t="shared" si="3"/>
        <v>61</v>
      </c>
    </row>
    <row r="55" spans="2:5" x14ac:dyDescent="0.25">
      <c r="B55">
        <f t="shared" si="1"/>
        <v>41</v>
      </c>
      <c r="C55" s="10" t="str">
        <f t="shared" si="4"/>
        <v>,</v>
      </c>
      <c r="D55" s="2">
        <f t="shared" si="2"/>
        <v>44</v>
      </c>
      <c r="E55">
        <f t="shared" si="3"/>
        <v>17</v>
      </c>
    </row>
    <row r="56" spans="2:5" x14ac:dyDescent="0.25">
      <c r="B56">
        <f t="shared" si="1"/>
        <v>42</v>
      </c>
      <c r="C56" s="10" t="str">
        <f t="shared" si="4"/>
        <v>W</v>
      </c>
      <c r="D56" s="2">
        <f t="shared" si="2"/>
        <v>87</v>
      </c>
      <c r="E56">
        <f t="shared" si="3"/>
        <v>70</v>
      </c>
    </row>
    <row r="57" spans="2:5" x14ac:dyDescent="0.25">
      <c r="B57">
        <f t="shared" si="1"/>
        <v>43</v>
      </c>
      <c r="C57" s="10" t="str">
        <f t="shared" si="4"/>
        <v>,</v>
      </c>
      <c r="D57" s="2">
        <f t="shared" si="2"/>
        <v>44</v>
      </c>
      <c r="E57">
        <f t="shared" si="3"/>
        <v>106</v>
      </c>
    </row>
    <row r="58" spans="2:5" x14ac:dyDescent="0.25">
      <c r="B58">
        <f t="shared" si="1"/>
        <v>44</v>
      </c>
      <c r="C58" s="10" t="str">
        <f t="shared" si="4"/>
        <v>2</v>
      </c>
      <c r="D58" s="2">
        <f t="shared" si="2"/>
        <v>50</v>
      </c>
      <c r="E58">
        <f t="shared" si="3"/>
        <v>88</v>
      </c>
    </row>
    <row r="59" spans="2:5" x14ac:dyDescent="0.25">
      <c r="B59">
        <f t="shared" si="1"/>
        <v>45</v>
      </c>
      <c r="C59" s="10" t="str">
        <f t="shared" si="4"/>
        <v>,</v>
      </c>
      <c r="D59" s="2">
        <f t="shared" si="2"/>
        <v>44</v>
      </c>
      <c r="E59">
        <f t="shared" si="3"/>
        <v>116</v>
      </c>
    </row>
    <row r="60" spans="2:5" x14ac:dyDescent="0.25">
      <c r="B60">
        <f t="shared" si="1"/>
        <v>46</v>
      </c>
      <c r="C60" s="10" t="str">
        <f t="shared" si="4"/>
        <v>0</v>
      </c>
      <c r="D60" s="2">
        <f t="shared" si="2"/>
        <v>48</v>
      </c>
      <c r="E60">
        <f t="shared" si="3"/>
        <v>68</v>
      </c>
    </row>
    <row r="61" spans="2:5" x14ac:dyDescent="0.25">
      <c r="B61">
        <f t="shared" si="1"/>
        <v>47</v>
      </c>
      <c r="C61" s="10" t="str">
        <f t="shared" si="4"/>
        <v>8</v>
      </c>
      <c r="D61" s="2">
        <f t="shared" si="2"/>
        <v>56</v>
      </c>
      <c r="E61">
        <f t="shared" si="3"/>
        <v>124</v>
      </c>
    </row>
    <row r="62" spans="2:5" x14ac:dyDescent="0.25">
      <c r="B62">
        <f t="shared" si="1"/>
        <v>48</v>
      </c>
      <c r="C62" s="10" t="str">
        <f t="shared" si="4"/>
        <v>,</v>
      </c>
      <c r="D62" s="2">
        <f t="shared" si="2"/>
        <v>44</v>
      </c>
      <c r="E62">
        <f t="shared" si="3"/>
        <v>80</v>
      </c>
    </row>
    <row r="63" spans="2:5" x14ac:dyDescent="0.25">
      <c r="B63">
        <f t="shared" si="1"/>
        <v>49</v>
      </c>
      <c r="C63" s="10" t="str">
        <f t="shared" si="4"/>
        <v>1</v>
      </c>
      <c r="D63" s="2">
        <f t="shared" si="2"/>
        <v>49</v>
      </c>
      <c r="E63">
        <f t="shared" si="3"/>
        <v>97</v>
      </c>
    </row>
    <row r="64" spans="2:5" x14ac:dyDescent="0.25">
      <c r="B64">
        <f t="shared" si="1"/>
        <v>50</v>
      </c>
      <c r="C64" s="10" t="str">
        <f t="shared" si="4"/>
        <v>.</v>
      </c>
      <c r="D64" s="2">
        <f t="shared" si="2"/>
        <v>46</v>
      </c>
      <c r="E64">
        <f t="shared" si="3"/>
        <v>79</v>
      </c>
    </row>
    <row r="65" spans="2:5" x14ac:dyDescent="0.25">
      <c r="B65">
        <f t="shared" si="1"/>
        <v>51</v>
      </c>
      <c r="C65" s="10" t="str">
        <f t="shared" si="4"/>
        <v>3</v>
      </c>
      <c r="D65" s="2">
        <f t="shared" si="2"/>
        <v>51</v>
      </c>
      <c r="E65">
        <f t="shared" si="3"/>
        <v>124</v>
      </c>
    </row>
    <row r="66" spans="2:5" x14ac:dyDescent="0.25">
      <c r="B66">
        <f t="shared" si="1"/>
        <v>52</v>
      </c>
      <c r="C66" s="10" t="str">
        <f t="shared" si="4"/>
        <v>0</v>
      </c>
      <c r="D66" s="2">
        <f t="shared" si="2"/>
        <v>48</v>
      </c>
      <c r="E66">
        <f t="shared" si="3"/>
        <v>76</v>
      </c>
    </row>
    <row r="67" spans="2:5" x14ac:dyDescent="0.25">
      <c r="B67">
        <f t="shared" si="1"/>
        <v>53</v>
      </c>
      <c r="C67" s="10" t="str">
        <f t="shared" si="4"/>
        <v>,</v>
      </c>
      <c r="D67" s="2">
        <f t="shared" si="2"/>
        <v>44</v>
      </c>
      <c r="E67">
        <f t="shared" si="3"/>
        <v>96</v>
      </c>
    </row>
    <row r="68" spans="2:5" x14ac:dyDescent="0.25">
      <c r="B68">
        <f t="shared" si="1"/>
        <v>54</v>
      </c>
      <c r="C68" s="10" t="str">
        <f t="shared" si="4"/>
        <v>1</v>
      </c>
      <c r="D68" s="2">
        <f t="shared" si="2"/>
        <v>49</v>
      </c>
      <c r="E68">
        <f t="shared" si="3"/>
        <v>81</v>
      </c>
    </row>
    <row r="69" spans="2:5" x14ac:dyDescent="0.25">
      <c r="B69">
        <f t="shared" si="1"/>
        <v>55</v>
      </c>
      <c r="C69" s="10" t="str">
        <f t="shared" si="4"/>
        <v>9</v>
      </c>
      <c r="D69" s="2">
        <f t="shared" si="2"/>
        <v>57</v>
      </c>
      <c r="E69">
        <f t="shared" si="3"/>
        <v>104</v>
      </c>
    </row>
    <row r="70" spans="2:5" x14ac:dyDescent="0.25">
      <c r="B70">
        <f t="shared" si="1"/>
        <v>56</v>
      </c>
      <c r="C70" s="10" t="str">
        <f t="shared" si="4"/>
        <v>.</v>
      </c>
      <c r="D70" s="2">
        <f t="shared" si="2"/>
        <v>46</v>
      </c>
      <c r="E70">
        <f t="shared" si="3"/>
        <v>70</v>
      </c>
    </row>
    <row r="71" spans="2:5" x14ac:dyDescent="0.25">
      <c r="B71">
        <f t="shared" si="1"/>
        <v>57</v>
      </c>
      <c r="C71" s="10" t="str">
        <f t="shared" si="4"/>
        <v>4</v>
      </c>
      <c r="D71" s="2">
        <f t="shared" si="2"/>
        <v>52</v>
      </c>
      <c r="E71">
        <f t="shared" si="3"/>
        <v>114</v>
      </c>
    </row>
    <row r="72" spans="2:5" x14ac:dyDescent="0.25">
      <c r="B72">
        <f t="shared" si="1"/>
        <v>58</v>
      </c>
      <c r="C72" s="10" t="str">
        <f t="shared" si="4"/>
        <v>,</v>
      </c>
      <c r="D72" s="2">
        <f t="shared" si="2"/>
        <v>44</v>
      </c>
      <c r="E72">
        <f t="shared" si="3"/>
        <v>94</v>
      </c>
    </row>
    <row r="73" spans="2:5" x14ac:dyDescent="0.25">
      <c r="B73">
        <f t="shared" si="1"/>
        <v>59</v>
      </c>
      <c r="C73" s="10" t="str">
        <f t="shared" si="4"/>
        <v>M</v>
      </c>
      <c r="D73" s="2">
        <f t="shared" si="2"/>
        <v>77</v>
      </c>
      <c r="E73">
        <f t="shared" si="3"/>
        <v>19</v>
      </c>
    </row>
    <row r="74" spans="2:5" x14ac:dyDescent="0.25">
      <c r="B74">
        <f t="shared" si="1"/>
        <v>60</v>
      </c>
      <c r="C74" s="10" t="str">
        <f t="shared" si="4"/>
        <v>,</v>
      </c>
      <c r="D74" s="2">
        <f t="shared" si="2"/>
        <v>44</v>
      </c>
      <c r="E74">
        <f t="shared" si="3"/>
        <v>63</v>
      </c>
    </row>
    <row r="75" spans="2:5" x14ac:dyDescent="0.25">
      <c r="B75">
        <f t="shared" si="1"/>
        <v>61</v>
      </c>
      <c r="C75" s="10" t="str">
        <f t="shared" si="4"/>
        <v>1</v>
      </c>
      <c r="D75" s="2">
        <f t="shared" si="2"/>
        <v>49</v>
      </c>
      <c r="E75">
        <f t="shared" si="3"/>
        <v>14</v>
      </c>
    </row>
    <row r="76" spans="2:5" x14ac:dyDescent="0.25">
      <c r="B76">
        <f t="shared" si="1"/>
        <v>62</v>
      </c>
      <c r="C76" s="10" t="str">
        <f t="shared" si="4"/>
        <v>0</v>
      </c>
      <c r="D76" s="2">
        <f t="shared" si="2"/>
        <v>48</v>
      </c>
      <c r="E76">
        <f t="shared" si="3"/>
        <v>62</v>
      </c>
    </row>
    <row r="77" spans="2:5" x14ac:dyDescent="0.25">
      <c r="B77">
        <f t="shared" si="1"/>
        <v>63</v>
      </c>
      <c r="C77" s="10" t="str">
        <f t="shared" si="4"/>
        <v>.</v>
      </c>
      <c r="D77" s="2">
        <f t="shared" si="2"/>
        <v>46</v>
      </c>
      <c r="E77">
        <f t="shared" si="3"/>
        <v>16</v>
      </c>
    </row>
    <row r="78" spans="2:5" x14ac:dyDescent="0.25">
      <c r="B78">
        <f t="shared" si="1"/>
        <v>64</v>
      </c>
      <c r="C78" s="10" t="str">
        <f t="shared" si="4"/>
        <v>0</v>
      </c>
      <c r="D78" s="2">
        <f t="shared" si="2"/>
        <v>48</v>
      </c>
      <c r="E78">
        <f t="shared" si="3"/>
        <v>32</v>
      </c>
    </row>
    <row r="79" spans="2:5" x14ac:dyDescent="0.25">
      <c r="B79">
        <f t="shared" si="1"/>
        <v>65</v>
      </c>
      <c r="C79" s="10" t="str">
        <f t="shared" ref="C79:C110" si="5">MID($B$4,B79,1)</f>
        <v>,</v>
      </c>
      <c r="D79" s="2">
        <f t="shared" si="2"/>
        <v>44</v>
      </c>
      <c r="E79">
        <f t="shared" si="3"/>
        <v>12</v>
      </c>
    </row>
    <row r="80" spans="2:5" x14ac:dyDescent="0.25">
      <c r="B80">
        <f t="shared" si="1"/>
        <v>66</v>
      </c>
      <c r="C80" s="10" t="str">
        <f t="shared" si="5"/>
        <v>M</v>
      </c>
      <c r="D80" s="2">
        <f t="shared" si="2"/>
        <v>77</v>
      </c>
      <c r="E80">
        <f t="shared" si="3"/>
        <v>65</v>
      </c>
    </row>
    <row r="81" spans="2:5" x14ac:dyDescent="0.25">
      <c r="B81">
        <f t="shared" ref="B81:B114" si="6">B80+1</f>
        <v>67</v>
      </c>
      <c r="C81" s="10" t="str">
        <f t="shared" si="5"/>
        <v>,</v>
      </c>
      <c r="D81" s="2">
        <f t="shared" ref="D81:D114" si="7">IF(ISNUMBER(CODE(C81)),CODE(C81),"")</f>
        <v>44</v>
      </c>
      <c r="E81">
        <f>_xlfn.BITXOR(E80,D81)</f>
        <v>109</v>
      </c>
    </row>
    <row r="82" spans="2:5" x14ac:dyDescent="0.25">
      <c r="B82">
        <f t="shared" si="6"/>
        <v>68</v>
      </c>
      <c r="C82" s="10" t="str">
        <f t="shared" si="5"/>
        <v>0</v>
      </c>
      <c r="D82" s="2">
        <f>IF(ISNUMBER(CODE(C82)),CODE(C82),"")</f>
        <v>48</v>
      </c>
      <c r="E82">
        <f>_xlfn.BITXOR(E81,D82)</f>
        <v>93</v>
      </c>
    </row>
    <row r="83" spans="2:5" x14ac:dyDescent="0.25">
      <c r="B83">
        <f t="shared" si="6"/>
        <v>69</v>
      </c>
      <c r="C83" s="10" t="str">
        <f t="shared" si="5"/>
        <v>0</v>
      </c>
      <c r="D83" s="2">
        <f t="shared" si="7"/>
        <v>48</v>
      </c>
      <c r="E83">
        <f t="shared" ref="E83:E114" si="8">_xlfn.BITXOR(E82,D83)</f>
        <v>109</v>
      </c>
    </row>
    <row r="84" spans="2:5" x14ac:dyDescent="0.25">
      <c r="B84">
        <f t="shared" si="6"/>
        <v>70</v>
      </c>
      <c r="C84" s="10" t="str">
        <f t="shared" si="5"/>
        <v>0</v>
      </c>
      <c r="D84" s="2">
        <f t="shared" si="7"/>
        <v>48</v>
      </c>
      <c r="E84">
        <f t="shared" si="8"/>
        <v>93</v>
      </c>
    </row>
    <row r="85" spans="2:5" x14ac:dyDescent="0.25">
      <c r="B85">
        <f t="shared" si="6"/>
        <v>71</v>
      </c>
      <c r="C85" s="10" t="str">
        <f t="shared" si="5"/>
        <v>0</v>
      </c>
      <c r="D85" s="2">
        <f t="shared" si="7"/>
        <v>48</v>
      </c>
      <c r="E85">
        <f t="shared" si="8"/>
        <v>109</v>
      </c>
    </row>
    <row r="86" spans="2:5" x14ac:dyDescent="0.25">
      <c r="B86">
        <f t="shared" si="6"/>
        <v>72</v>
      </c>
      <c r="C86" s="10" t="str">
        <f t="shared" si="5"/>
        <v>,</v>
      </c>
      <c r="D86" s="2">
        <f t="shared" si="7"/>
        <v>44</v>
      </c>
      <c r="E86">
        <f t="shared" si="8"/>
        <v>65</v>
      </c>
    </row>
    <row r="87" spans="2:5" x14ac:dyDescent="0.25">
      <c r="B87">
        <f t="shared" si="6"/>
        <v>73</v>
      </c>
      <c r="C87" s="10" t="str">
        <f t="shared" si="5"/>
        <v>0</v>
      </c>
      <c r="D87" s="2">
        <f t="shared" si="7"/>
        <v>48</v>
      </c>
      <c r="E87">
        <f t="shared" si="8"/>
        <v>113</v>
      </c>
    </row>
    <row r="88" spans="2:5" x14ac:dyDescent="0.25">
      <c r="B88">
        <f t="shared" si="6"/>
        <v>74</v>
      </c>
      <c r="C88" s="10" t="str">
        <f t="shared" si="5"/>
        <v>0</v>
      </c>
      <c r="D88" s="2">
        <f t="shared" si="7"/>
        <v>48</v>
      </c>
      <c r="E88">
        <f t="shared" si="8"/>
        <v>65</v>
      </c>
    </row>
    <row r="89" spans="2:5" x14ac:dyDescent="0.25">
      <c r="B89">
        <f t="shared" si="6"/>
        <v>75</v>
      </c>
      <c r="C89" s="10" t="str">
        <f t="shared" si="5"/>
        <v>0</v>
      </c>
      <c r="D89" s="2">
        <f t="shared" si="7"/>
        <v>48</v>
      </c>
      <c r="E89">
        <f t="shared" si="8"/>
        <v>113</v>
      </c>
    </row>
    <row r="90" spans="2:5" x14ac:dyDescent="0.25">
      <c r="B90">
        <f t="shared" si="6"/>
        <v>76</v>
      </c>
      <c r="C90" s="10" t="str">
        <f t="shared" si="5"/>
        <v>0</v>
      </c>
      <c r="D90" s="2">
        <f t="shared" si="7"/>
        <v>48</v>
      </c>
      <c r="E90">
        <f t="shared" si="8"/>
        <v>65</v>
      </c>
    </row>
    <row r="91" spans="2:5" x14ac:dyDescent="0.25">
      <c r="B91">
        <f t="shared" si="6"/>
        <v>77</v>
      </c>
      <c r="C91" s="10" t="str">
        <f t="shared" si="5"/>
        <v>*</v>
      </c>
      <c r="D91" s="2">
        <f t="shared" si="7"/>
        <v>42</v>
      </c>
      <c r="E91">
        <f t="shared" si="8"/>
        <v>107</v>
      </c>
    </row>
    <row r="92" spans="2:5" x14ac:dyDescent="0.25">
      <c r="B92">
        <f t="shared" si="6"/>
        <v>78</v>
      </c>
      <c r="C92" s="10" t="str">
        <f t="shared" si="5"/>
        <v>4</v>
      </c>
      <c r="D92" s="2">
        <f t="shared" si="7"/>
        <v>52</v>
      </c>
      <c r="E92">
        <f t="shared" si="8"/>
        <v>95</v>
      </c>
    </row>
    <row r="93" spans="2:5" x14ac:dyDescent="0.25">
      <c r="B93">
        <f t="shared" si="6"/>
        <v>79</v>
      </c>
      <c r="C93" s="10" t="str">
        <f t="shared" si="5"/>
        <v>1</v>
      </c>
      <c r="D93" s="2">
        <f t="shared" si="7"/>
        <v>49</v>
      </c>
      <c r="E93">
        <f t="shared" si="8"/>
        <v>110</v>
      </c>
    </row>
    <row r="94" spans="2:5" x14ac:dyDescent="0.25">
      <c r="B94">
        <f t="shared" si="6"/>
        <v>80</v>
      </c>
      <c r="C94" s="10" t="str">
        <f t="shared" si="5"/>
        <v/>
      </c>
      <c r="D94" s="2" t="str">
        <f t="shared" si="7"/>
        <v/>
      </c>
      <c r="E94" t="e">
        <f t="shared" si="8"/>
        <v>#VALUE!</v>
      </c>
    </row>
    <row r="95" spans="2:5" x14ac:dyDescent="0.25">
      <c r="B95">
        <f t="shared" si="6"/>
        <v>81</v>
      </c>
      <c r="C95" s="10" t="str">
        <f t="shared" si="5"/>
        <v/>
      </c>
      <c r="D95" s="2" t="str">
        <f t="shared" si="7"/>
        <v/>
      </c>
      <c r="E95" t="e">
        <f t="shared" si="8"/>
        <v>#VALUE!</v>
      </c>
    </row>
    <row r="96" spans="2:5" x14ac:dyDescent="0.25">
      <c r="B96">
        <f t="shared" si="6"/>
        <v>82</v>
      </c>
      <c r="C96" s="10" t="str">
        <f t="shared" si="5"/>
        <v/>
      </c>
      <c r="D96" s="2" t="str">
        <f t="shared" si="7"/>
        <v/>
      </c>
      <c r="E96" t="e">
        <f t="shared" si="8"/>
        <v>#VALUE!</v>
      </c>
    </row>
    <row r="97" spans="2:5" x14ac:dyDescent="0.25">
      <c r="B97">
        <f t="shared" si="6"/>
        <v>83</v>
      </c>
      <c r="C97" s="10" t="str">
        <f t="shared" si="5"/>
        <v/>
      </c>
      <c r="D97" s="2" t="str">
        <f t="shared" si="7"/>
        <v/>
      </c>
      <c r="E97" t="e">
        <f t="shared" si="8"/>
        <v>#VALUE!</v>
      </c>
    </row>
    <row r="98" spans="2:5" x14ac:dyDescent="0.25">
      <c r="B98">
        <f t="shared" si="6"/>
        <v>84</v>
      </c>
      <c r="C98" s="10" t="str">
        <f t="shared" si="5"/>
        <v/>
      </c>
      <c r="D98" s="2" t="str">
        <f t="shared" si="7"/>
        <v/>
      </c>
      <c r="E98" t="e">
        <f t="shared" si="8"/>
        <v>#VALUE!</v>
      </c>
    </row>
    <row r="99" spans="2:5" x14ac:dyDescent="0.25">
      <c r="B99">
        <f t="shared" si="6"/>
        <v>85</v>
      </c>
      <c r="C99" s="10" t="str">
        <f t="shared" si="5"/>
        <v/>
      </c>
      <c r="D99" s="2" t="str">
        <f t="shared" si="7"/>
        <v/>
      </c>
      <c r="E99" t="e">
        <f t="shared" si="8"/>
        <v>#VALUE!</v>
      </c>
    </row>
    <row r="100" spans="2:5" x14ac:dyDescent="0.25">
      <c r="B100">
        <f t="shared" si="6"/>
        <v>86</v>
      </c>
      <c r="C100" s="10" t="str">
        <f t="shared" si="5"/>
        <v/>
      </c>
      <c r="D100" s="2" t="str">
        <f t="shared" si="7"/>
        <v/>
      </c>
      <c r="E100" t="e">
        <f t="shared" si="8"/>
        <v>#VALUE!</v>
      </c>
    </row>
    <row r="101" spans="2:5" x14ac:dyDescent="0.25">
      <c r="B101">
        <f t="shared" si="6"/>
        <v>87</v>
      </c>
      <c r="C101" s="10" t="str">
        <f t="shared" si="5"/>
        <v/>
      </c>
      <c r="D101" s="2" t="str">
        <f t="shared" si="7"/>
        <v/>
      </c>
      <c r="E101" t="e">
        <f t="shared" si="8"/>
        <v>#VALUE!</v>
      </c>
    </row>
    <row r="102" spans="2:5" x14ac:dyDescent="0.25">
      <c r="B102">
        <f t="shared" si="6"/>
        <v>88</v>
      </c>
      <c r="C102" s="10" t="str">
        <f t="shared" si="5"/>
        <v/>
      </c>
      <c r="D102" s="2" t="str">
        <f t="shared" si="7"/>
        <v/>
      </c>
      <c r="E102" t="e">
        <f t="shared" si="8"/>
        <v>#VALUE!</v>
      </c>
    </row>
    <row r="103" spans="2:5" x14ac:dyDescent="0.25">
      <c r="B103">
        <f t="shared" si="6"/>
        <v>89</v>
      </c>
      <c r="C103" s="10" t="str">
        <f t="shared" si="5"/>
        <v/>
      </c>
      <c r="D103" s="2" t="str">
        <f t="shared" si="7"/>
        <v/>
      </c>
      <c r="E103" t="e">
        <f t="shared" si="8"/>
        <v>#VALUE!</v>
      </c>
    </row>
    <row r="104" spans="2:5" x14ac:dyDescent="0.25">
      <c r="B104">
        <f t="shared" si="6"/>
        <v>90</v>
      </c>
      <c r="C104" s="10" t="str">
        <f t="shared" si="5"/>
        <v/>
      </c>
      <c r="D104" s="2" t="str">
        <f t="shared" si="7"/>
        <v/>
      </c>
      <c r="E104" t="e">
        <f t="shared" si="8"/>
        <v>#VALUE!</v>
      </c>
    </row>
    <row r="105" spans="2:5" x14ac:dyDescent="0.25">
      <c r="B105">
        <f t="shared" si="6"/>
        <v>91</v>
      </c>
      <c r="C105" s="10" t="str">
        <f t="shared" si="5"/>
        <v/>
      </c>
      <c r="D105" s="2" t="str">
        <f t="shared" si="7"/>
        <v/>
      </c>
      <c r="E105" t="e">
        <f t="shared" si="8"/>
        <v>#VALUE!</v>
      </c>
    </row>
    <row r="106" spans="2:5" x14ac:dyDescent="0.25">
      <c r="B106">
        <f t="shared" si="6"/>
        <v>92</v>
      </c>
      <c r="C106" s="10" t="str">
        <f t="shared" si="5"/>
        <v/>
      </c>
      <c r="D106" s="2" t="str">
        <f t="shared" si="7"/>
        <v/>
      </c>
      <c r="E106" t="e">
        <f t="shared" si="8"/>
        <v>#VALUE!</v>
      </c>
    </row>
    <row r="107" spans="2:5" x14ac:dyDescent="0.25">
      <c r="B107">
        <f t="shared" si="6"/>
        <v>93</v>
      </c>
      <c r="C107" s="10" t="str">
        <f t="shared" si="5"/>
        <v/>
      </c>
      <c r="D107" s="2" t="str">
        <f t="shared" si="7"/>
        <v/>
      </c>
      <c r="E107" t="e">
        <f t="shared" si="8"/>
        <v>#VALUE!</v>
      </c>
    </row>
    <row r="108" spans="2:5" x14ac:dyDescent="0.25">
      <c r="B108">
        <f t="shared" si="6"/>
        <v>94</v>
      </c>
      <c r="C108" s="10" t="str">
        <f t="shared" si="5"/>
        <v/>
      </c>
      <c r="D108" s="2" t="str">
        <f t="shared" si="7"/>
        <v/>
      </c>
      <c r="E108" t="e">
        <f t="shared" si="8"/>
        <v>#VALUE!</v>
      </c>
    </row>
    <row r="109" spans="2:5" x14ac:dyDescent="0.25">
      <c r="B109">
        <f t="shared" si="6"/>
        <v>95</v>
      </c>
      <c r="C109" s="10" t="str">
        <f t="shared" si="5"/>
        <v/>
      </c>
      <c r="D109" s="2" t="str">
        <f t="shared" si="7"/>
        <v/>
      </c>
      <c r="E109" t="e">
        <f t="shared" si="8"/>
        <v>#VALUE!</v>
      </c>
    </row>
    <row r="110" spans="2:5" x14ac:dyDescent="0.25">
      <c r="B110">
        <f t="shared" si="6"/>
        <v>96</v>
      </c>
      <c r="C110" s="10" t="str">
        <f t="shared" si="5"/>
        <v/>
      </c>
      <c r="D110" s="2" t="str">
        <f t="shared" si="7"/>
        <v/>
      </c>
      <c r="E110" t="e">
        <f t="shared" si="8"/>
        <v>#VALUE!</v>
      </c>
    </row>
    <row r="111" spans="2:5" x14ac:dyDescent="0.25">
      <c r="B111">
        <f t="shared" si="6"/>
        <v>97</v>
      </c>
      <c r="C111" s="10" t="str">
        <f t="shared" ref="C111:C114" si="9">MID($B$4,B111,1)</f>
        <v/>
      </c>
      <c r="D111" s="2" t="str">
        <f t="shared" si="7"/>
        <v/>
      </c>
      <c r="E111" t="e">
        <f t="shared" si="8"/>
        <v>#VALUE!</v>
      </c>
    </row>
    <row r="112" spans="2:5" x14ac:dyDescent="0.25">
      <c r="B112">
        <f t="shared" si="6"/>
        <v>98</v>
      </c>
      <c r="C112" s="10" t="str">
        <f t="shared" si="9"/>
        <v/>
      </c>
      <c r="D112" s="2" t="str">
        <f t="shared" si="7"/>
        <v/>
      </c>
      <c r="E112" t="e">
        <f t="shared" si="8"/>
        <v>#VALUE!</v>
      </c>
    </row>
    <row r="113" spans="2:5" x14ac:dyDescent="0.25">
      <c r="B113">
        <f t="shared" si="6"/>
        <v>99</v>
      </c>
      <c r="C113" s="10" t="str">
        <f t="shared" si="9"/>
        <v/>
      </c>
      <c r="D113" s="2" t="str">
        <f t="shared" si="7"/>
        <v/>
      </c>
      <c r="E113" t="e">
        <f t="shared" si="8"/>
        <v>#VALUE!</v>
      </c>
    </row>
    <row r="114" spans="2:5" x14ac:dyDescent="0.25">
      <c r="B114">
        <f t="shared" si="6"/>
        <v>100</v>
      </c>
      <c r="C114" s="10" t="str">
        <f t="shared" si="9"/>
        <v/>
      </c>
      <c r="D114" s="2" t="str">
        <f t="shared" si="7"/>
        <v/>
      </c>
      <c r="E114" t="e">
        <f t="shared" si="8"/>
        <v>#VALUE!</v>
      </c>
    </row>
  </sheetData>
  <conditionalFormatting sqref="H14">
    <cfRule type="cellIs" dxfId="2" priority="10" operator="greaterThan">
      <formula>0</formula>
    </cfRule>
    <cfRule type="cellIs" dxfId="1" priority="17" operator="equal">
      <formula>0</formula>
    </cfRule>
  </conditionalFormatting>
  <conditionalFormatting sqref="E16:E114">
    <cfRule type="cellIs" dxfId="0" priority="6" operator="equal">
      <formula>$H$12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F0A30-FEE1-4878-8471-C39A44875D79}">
  <dimension ref="A2:A18"/>
  <sheetViews>
    <sheetView workbookViewId="0">
      <selection activeCell="A11" sqref="A11"/>
    </sheetView>
  </sheetViews>
  <sheetFormatPr defaultColWidth="9.5703125" defaultRowHeight="15" x14ac:dyDescent="0.25"/>
  <cols>
    <col min="1" max="1" width="81.7109375" bestFit="1" customWidth="1"/>
  </cols>
  <sheetData>
    <row r="2" spans="1:1" x14ac:dyDescent="0.25">
      <c r="A2" s="19" t="s">
        <v>24</v>
      </c>
    </row>
    <row r="3" spans="1:1" x14ac:dyDescent="0.25">
      <c r="A3" s="19" t="s">
        <v>25</v>
      </c>
    </row>
    <row r="5" spans="1:1" x14ac:dyDescent="0.25">
      <c r="A5" s="18" t="s">
        <v>11</v>
      </c>
    </row>
    <row r="6" spans="1:1" x14ac:dyDescent="0.25">
      <c r="A6" s="18" t="s">
        <v>12</v>
      </c>
    </row>
    <row r="7" spans="1:1" x14ac:dyDescent="0.25">
      <c r="A7" s="18" t="s">
        <v>13</v>
      </c>
    </row>
    <row r="8" spans="1:1" x14ac:dyDescent="0.25">
      <c r="A8" s="18" t="s">
        <v>14</v>
      </c>
    </row>
    <row r="9" spans="1:1" x14ac:dyDescent="0.25">
      <c r="A9" s="18" t="s">
        <v>15</v>
      </c>
    </row>
    <row r="10" spans="1:1" x14ac:dyDescent="0.25">
      <c r="A10" s="18" t="s">
        <v>16</v>
      </c>
    </row>
    <row r="11" spans="1:1" x14ac:dyDescent="0.25">
      <c r="A11" s="18" t="s">
        <v>17</v>
      </c>
    </row>
    <row r="12" spans="1:1" x14ac:dyDescent="0.25">
      <c r="A12" s="18" t="s">
        <v>18</v>
      </c>
    </row>
    <row r="13" spans="1:1" x14ac:dyDescent="0.25">
      <c r="A13" s="18" t="s">
        <v>19</v>
      </c>
    </row>
    <row r="14" spans="1:1" x14ac:dyDescent="0.25">
      <c r="A14" s="18" t="s">
        <v>15</v>
      </c>
    </row>
    <row r="15" spans="1:1" x14ac:dyDescent="0.25">
      <c r="A15" s="18" t="s">
        <v>20</v>
      </c>
    </row>
    <row r="16" spans="1:1" x14ac:dyDescent="0.25">
      <c r="A16" s="18" t="s">
        <v>21</v>
      </c>
    </row>
    <row r="17" spans="1:1" x14ac:dyDescent="0.25">
      <c r="A17" s="18" t="s">
        <v>22</v>
      </c>
    </row>
    <row r="18" spans="1:1" x14ac:dyDescent="0.25">
      <c r="A18" s="18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versions xmlns="http://schemas.microsoft.com/SolverFoundationForExcel/Version">
  <addinversion>3.1</addinversion>
</versions>
</file>

<file path=customXml/item2.xml>��< ? x m l   v e r s i o n = " 1 . 0 "   e n c o d i n g = " u t f - 1 6 " ? > < M o d e l   x m l n s = " h t t p : / / s c h e m a s . m i c r o s o f t . c o m / S o l v e r F o u n d a t i o n / "   x m l n s : x s i = " h t t p : / / w w w . w 3 . o r g / 2 0 0 1 / X M L S c h e m a - i n s t a n c e "   x m l n s : x s d = " h t t p : / / w w w . w 3 . o r g / 2 0 0 1 / X M L S c h e m a " >  
     < M o d e l T e x t > / /   M o d e l :   T h i s   i s   t h e   m a i n   m o d e l i n g   a r e a  
 M o d e l [  
  
     / /   P a r a m e t e r s :   T h i s   i s   w h e r e   y o u   d e f i n e   t h e   d a t a   t h a t   p l u g s   i n t o   t h e    
     / /   m o d e l .   P a r a m e t e r s   c a n   b e   d e c l a r e d   a s   S e t s   t h a t   a r e   l a t e r   u s e d   a s    
     / /   i n d i c e s   ( i n   o t h e r   P a r a m e t e r s   o r   D e c i s i o n s ) ,   o r   a s   s i n g l e d - v a l u e d    
     / /   c o n s t a n t s   o f   t y p e   R e a l s ,   I n t e g e r s ,   o r   B o o l e a n s .   W h e n   P a r a m e t e r s    
     / /   a r e   d e c l a r e d   a s   S e t s ,   t h e   e l e m e n t s   o f   t h e   s e t s   w i l l   c o m e   f r o m   t h e    
     / /   s p r e a d s h e e t   v i a   t h e   d a t a   b i n d i n g   f u n c t i o n a l i t y .   W h e n   P a r a m e t e r s    
     / /   a r e   d e c l a r e d   a s   c o n s t a n t s ,   t h e i r   v a l u e s   c a n   b e   i n i t i a l i z e d   e i t h e r   i n    
     / /   p l a c e   u s i n g   =   o r   f r o m   d a t a   b i n d i n g   f u n c t i o n a l i t y .  
     P a r a m e t e r s [  
  
     ] ,  
  
     / /   D e c i s i o n s :   T h e s e   a r e   t h e    o u t p u t s    o f   t h e   s o l v e r .   T h e y   a r e   t h e    
     / /   r e s u l t s   o f   t h e   m o d e l   b e i n g   s o l v e d .   S u p p o r t e d   t y p e s   f o r   D e c i s i o n s    
     / /   c a n   b e   R e a l s ,   I n t e g e r s ,   o r   B o o l e a n s .   D e c i s i o n s   a r e   m a n d a t o r y .  
     D e c i s i o n s [  
  
     ] ,  
  
     / /   C o n s t r a i n t s :   T h i s   i s   w h e r e   y o u   c a n   a d d   b u s i n e s s   c o n s t r a i n t s   t o    
     / /   t h e   m o d e l .   T h e s e   a r e   r e s t r i c t i o n s   p l a c e d   o n   D e c i s i o n s .  
     C o n s t r a i n t s [  
  
     ] ,  
    
     / /   G o a l s :   T h i s   i s   w h e r e   y o u   d e f i n e   t h e   b u s i n e s s   g o a l   o r   g o a l s   y o u  
     / /   a r e   t r y i n g   t o   a c c o m p l i s h .   T h e s e   a r e   u s e d   t o   s p e c i f y   a   q u a n t i t y   t h a t    
     / /   s h o u l d   b e   m a x i m i z e d   o r   m i n i m i z e d   ( M i n i m i z e [ ]   o r   M a x i m i z e   [ ] )  
     G o a l s [  
  
     ]  
  
 ] < / M o d e l T e x t >  
     < D a t a B i n d i n g s >  
         < B i n d i n g S o u r c e I n f o >  
             < N a m e > E x c e l A d d I n < / N a m e >  
             < C o n n e c t i o n / >  
             < P a r a m e t e r B i n d i n g s / >  
             < D e c i s i o n B i n d i n g s / >  
         < / B i n d i n g S o u r c e I n f o >  
     < / D a t a B i n d i n g s >  
     < D i r e c t i v e s / >  
     < O p t i o n s >  
         < P r o p e r t y I n f o >  
             < N a m e > A l l o w M o d e l T e x t E d i t i n g < / N a m e >  
             < V a l u e   x s i : t y p e = " x s d : b o o l e a n " > f a l s e < / V a l u e >  
         < / P r o p e r t y I n f o >  
         < P r o p e r t y I n f o >  
             < N a m e > E d i t o r V i s i b l e < / N a m e >  
             < V a l u e   x s i : t y p e = " x s d : b o o l e a n " > f a l s e < / V a l u e >  
         < / P r o p e r t y I n f o >  
         < P r o p e r t y I n f o >  
             < N a m e > C l e a r L o g O n S o l v i n g < / N a m e >  
             < V a l u e   x s i : t y p e = " x s d : b o o l e a n " > f a l s e < / V a l u e >  
         < / P r o p e r t y I n f o >  
         < P r o p e r t y I n f o >  
             < N a m e > S a m p l i n g C o u n t < / N a m e >  
             < V a l u e   x s i : t y p e = " x s d : i n t " > 0 < / V a l u e >  
         < / P r o p e r t y I n f o >  
         < P r o p e r t y I n f o >  
             < N a m e > R a n d o m S e e d < / N a m e >  
             < V a l u e   x s i : t y p e = " x s d : i n t " > 0 < / V a l u e >  
         < / P r o p e r t y I n f o >  
         < P r o p e r t y I n f o >  
             < N a m e > S a m p l i n g M e t h o d < / N a m e >  
             < V a l u e   x s i : t y p e = " x s d : i n t " > 0 < / V a l u e >  
         < / P r o p e r t y I n f o >  
         < P r o p e r t y I n f o >  
             < N a m e > R e p o r t O p t i o n s < / N a m e >  
             < V a l u e   x s i : t y p e = " x s d : i n t " > 5 < / V a l u e >  
         < / P r o p e r t y I n f o >  
     < / O p t i o n s >  
 < / M o d e l > 
</file>

<file path=customXml/itemProps1.xml><?xml version="1.0" encoding="utf-8"?>
<ds:datastoreItem xmlns:ds="http://schemas.openxmlformats.org/officeDocument/2006/customXml" ds:itemID="{225117D0-A92E-4180-A487-7198AB337F45}">
  <ds:schemaRefs>
    <ds:schemaRef ds:uri="http://schemas.microsoft.com/SolverFoundationForExcel/Version"/>
  </ds:schemaRefs>
</ds:datastoreItem>
</file>

<file path=customXml/itemProps2.xml><?xml version="1.0" encoding="utf-8"?>
<ds:datastoreItem xmlns:ds="http://schemas.openxmlformats.org/officeDocument/2006/customXml" ds:itemID="{2F91759C-C7F3-48B5-B005-571CA4DC648B}">
  <ds:schemaRefs>
    <ds:schemaRef ds:uri="http://schemas.microsoft.com/SolverFoundation/"/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NMEA</vt:lpstr>
      <vt:lpstr>Disclaimer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</dc:creator>
  <cp:lastModifiedBy>Paul</cp:lastModifiedBy>
  <dcterms:created xsi:type="dcterms:W3CDTF">2016-05-02T13:35:01Z</dcterms:created>
  <dcterms:modified xsi:type="dcterms:W3CDTF">2021-03-15T17:19:15Z</dcterms:modified>
</cp:coreProperties>
</file>